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lze\Documents\2026_2027_publikācijas\Dokumenti\"/>
    </mc:Choice>
  </mc:AlternateContent>
  <xr:revisionPtr revIDLastSave="0" documentId="8_{1B20ADEC-CC25-431B-B3DF-DF1E00D00D32}" xr6:coauthVersionLast="47" xr6:coauthVersionMax="47" xr10:uidLastSave="{00000000-0000-0000-0000-000000000000}"/>
  <bookViews>
    <workbookView xWindow="-120" yWindow="-120" windowWidth="29040" windowHeight="15720" tabRatio="645" xr2:uid="{00000000-000D-0000-FFFF-FFFF00000000}"/>
  </bookViews>
  <sheets>
    <sheet name="58 progr" sheetId="4" r:id="rId1"/>
  </sheets>
  <definedNames>
    <definedName name="_xlnm.Print_Titles" localSheetId="0">'58 progr'!$A:$A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3" i="4" l="1"/>
  <c r="AM13" i="4"/>
  <c r="AN13" i="4"/>
  <c r="AH13" i="4"/>
  <c r="AI13" i="4"/>
  <c r="AJ13" i="4"/>
  <c r="AL10" i="4"/>
  <c r="AM10" i="4"/>
  <c r="AN10" i="4"/>
  <c r="AA8" i="4"/>
  <c r="Z8" i="4"/>
  <c r="Y8" i="4"/>
  <c r="W8" i="4"/>
  <c r="V8" i="4"/>
  <c r="U8" i="4"/>
  <c r="AF13" i="4"/>
  <c r="AE13" i="4"/>
  <c r="AD13" i="4"/>
  <c r="S8" i="4"/>
  <c r="R8" i="4"/>
  <c r="Q8" i="4"/>
  <c r="F18" i="4"/>
  <c r="E18" i="4"/>
  <c r="F16" i="4"/>
  <c r="E16" i="4"/>
  <c r="F15" i="4"/>
  <c r="E15" i="4"/>
  <c r="F13" i="4"/>
  <c r="E13" i="4"/>
  <c r="F11" i="4"/>
  <c r="E11" i="4"/>
  <c r="F10" i="4"/>
  <c r="E10" i="4"/>
  <c r="F8" i="4"/>
  <c r="E8" i="4"/>
  <c r="F7" i="4"/>
  <c r="E7" i="4"/>
  <c r="F6" i="4"/>
  <c r="E6" i="4"/>
  <c r="AK19" i="4" l="1"/>
  <c r="AG19" i="4"/>
  <c r="AC19" i="4"/>
  <c r="X19" i="4"/>
  <c r="T19" i="4"/>
  <c r="P19" i="4"/>
  <c r="K19" i="4"/>
  <c r="G19" i="4"/>
  <c r="C19" i="4"/>
  <c r="AN18" i="4"/>
  <c r="AM18" i="4"/>
  <c r="AL18" i="4"/>
  <c r="AJ18" i="4"/>
  <c r="AI18" i="4"/>
  <c r="AH18" i="4"/>
  <c r="AF18" i="4"/>
  <c r="AE18" i="4"/>
  <c r="AD18" i="4"/>
  <c r="AA18" i="4"/>
  <c r="Z18" i="4"/>
  <c r="Y18" i="4"/>
  <c r="W18" i="4"/>
  <c r="V18" i="4"/>
  <c r="U18" i="4"/>
  <c r="S18" i="4"/>
  <c r="R18" i="4"/>
  <c r="Q18" i="4"/>
  <c r="N18" i="4"/>
  <c r="M18" i="4"/>
  <c r="L18" i="4"/>
  <c r="J18" i="4"/>
  <c r="I18" i="4"/>
  <c r="H18" i="4"/>
  <c r="D18" i="4"/>
  <c r="AN17" i="4"/>
  <c r="AM17" i="4"/>
  <c r="AL17" i="4"/>
  <c r="AJ17" i="4"/>
  <c r="AI17" i="4"/>
  <c r="AH17" i="4"/>
  <c r="AF17" i="4"/>
  <c r="AE17" i="4"/>
  <c r="AD17" i="4"/>
  <c r="AA17" i="4"/>
  <c r="Z17" i="4"/>
  <c r="Y17" i="4"/>
  <c r="W17" i="4"/>
  <c r="V17" i="4"/>
  <c r="U17" i="4"/>
  <c r="S17" i="4"/>
  <c r="R17" i="4"/>
  <c r="Q17" i="4"/>
  <c r="AN16" i="4"/>
  <c r="AM16" i="4"/>
  <c r="AL16" i="4"/>
  <c r="AJ16" i="4"/>
  <c r="AI16" i="4"/>
  <c r="AH16" i="4"/>
  <c r="AF16" i="4"/>
  <c r="AE16" i="4"/>
  <c r="AD16" i="4"/>
  <c r="AA16" i="4"/>
  <c r="Z16" i="4"/>
  <c r="Y16" i="4"/>
  <c r="W16" i="4"/>
  <c r="V16" i="4"/>
  <c r="U16" i="4"/>
  <c r="S16" i="4"/>
  <c r="R16" i="4"/>
  <c r="Q16" i="4"/>
  <c r="N16" i="4"/>
  <c r="M16" i="4"/>
  <c r="L16" i="4"/>
  <c r="J16" i="4"/>
  <c r="I16" i="4"/>
  <c r="H16" i="4"/>
  <c r="D16" i="4"/>
  <c r="AN15" i="4"/>
  <c r="AM15" i="4"/>
  <c r="AL15" i="4"/>
  <c r="AJ15" i="4"/>
  <c r="AI15" i="4"/>
  <c r="AH15" i="4"/>
  <c r="AF15" i="4"/>
  <c r="AE15" i="4"/>
  <c r="AD15" i="4"/>
  <c r="AA15" i="4"/>
  <c r="Z15" i="4"/>
  <c r="Y15" i="4"/>
  <c r="W15" i="4"/>
  <c r="V15" i="4"/>
  <c r="U15" i="4"/>
  <c r="S15" i="4"/>
  <c r="R15" i="4"/>
  <c r="Q15" i="4"/>
  <c r="N15" i="4"/>
  <c r="M15" i="4"/>
  <c r="L15" i="4"/>
  <c r="J15" i="4"/>
  <c r="I15" i="4"/>
  <c r="H15" i="4"/>
  <c r="D15" i="4"/>
  <c r="AN14" i="4"/>
  <c r="AM14" i="4"/>
  <c r="AL14" i="4"/>
  <c r="AJ14" i="4"/>
  <c r="AI14" i="4"/>
  <c r="AH14" i="4"/>
  <c r="AF14" i="4"/>
  <c r="AE14" i="4"/>
  <c r="AD14" i="4"/>
  <c r="AA13" i="4"/>
  <c r="Z13" i="4"/>
  <c r="Y13" i="4"/>
  <c r="W13" i="4"/>
  <c r="V13" i="4"/>
  <c r="U13" i="4"/>
  <c r="S13" i="4"/>
  <c r="R13" i="4"/>
  <c r="Q13" i="4"/>
  <c r="N13" i="4"/>
  <c r="M13" i="4"/>
  <c r="L13" i="4"/>
  <c r="J13" i="4"/>
  <c r="I13" i="4"/>
  <c r="H13" i="4"/>
  <c r="D13" i="4"/>
  <c r="AN12" i="4"/>
  <c r="AM12" i="4"/>
  <c r="AL12" i="4"/>
  <c r="AJ12" i="4"/>
  <c r="AI12" i="4"/>
  <c r="AH12" i="4"/>
  <c r="AF12" i="4"/>
  <c r="AE12" i="4"/>
  <c r="AD12" i="4"/>
  <c r="AA12" i="4"/>
  <c r="Z12" i="4"/>
  <c r="Y12" i="4"/>
  <c r="W12" i="4"/>
  <c r="V12" i="4"/>
  <c r="U12" i="4"/>
  <c r="S12" i="4"/>
  <c r="R12" i="4"/>
  <c r="Q12" i="4"/>
  <c r="AN11" i="4"/>
  <c r="AM11" i="4"/>
  <c r="AL11" i="4"/>
  <c r="AJ11" i="4"/>
  <c r="AI11" i="4"/>
  <c r="AH11" i="4"/>
  <c r="AF11" i="4"/>
  <c r="AE11" i="4"/>
  <c r="AD11" i="4"/>
  <c r="AA11" i="4"/>
  <c r="Z11" i="4"/>
  <c r="Y11" i="4"/>
  <c r="W11" i="4"/>
  <c r="V11" i="4"/>
  <c r="U11" i="4"/>
  <c r="S11" i="4"/>
  <c r="R11" i="4"/>
  <c r="Q11" i="4"/>
  <c r="N11" i="4"/>
  <c r="M11" i="4"/>
  <c r="L11" i="4"/>
  <c r="J11" i="4"/>
  <c r="I11" i="4"/>
  <c r="H11" i="4"/>
  <c r="D11" i="4"/>
  <c r="AJ10" i="4"/>
  <c r="AI10" i="4"/>
  <c r="AH10" i="4"/>
  <c r="AF10" i="4"/>
  <c r="AE10" i="4"/>
  <c r="AD10" i="4"/>
  <c r="AA10" i="4"/>
  <c r="Z10" i="4"/>
  <c r="Y10" i="4"/>
  <c r="W10" i="4"/>
  <c r="V10" i="4"/>
  <c r="U10" i="4"/>
  <c r="S10" i="4"/>
  <c r="R10" i="4"/>
  <c r="Q10" i="4"/>
  <c r="N10" i="4"/>
  <c r="M10" i="4"/>
  <c r="L10" i="4"/>
  <c r="J10" i="4"/>
  <c r="I10" i="4"/>
  <c r="H10" i="4"/>
  <c r="D10" i="4"/>
  <c r="AN9" i="4"/>
  <c r="AM9" i="4"/>
  <c r="AL9" i="4"/>
  <c r="AJ9" i="4"/>
  <c r="AI9" i="4"/>
  <c r="AH9" i="4"/>
  <c r="AF9" i="4"/>
  <c r="AE9" i="4"/>
  <c r="AD9" i="4"/>
  <c r="AN8" i="4"/>
  <c r="AM8" i="4"/>
  <c r="AL8" i="4"/>
  <c r="AJ8" i="4"/>
  <c r="AI8" i="4"/>
  <c r="AH8" i="4"/>
  <c r="AF8" i="4"/>
  <c r="AE8" i="4"/>
  <c r="AD8" i="4"/>
  <c r="N8" i="4"/>
  <c r="M8" i="4"/>
  <c r="L8" i="4"/>
  <c r="J8" i="4"/>
  <c r="I8" i="4"/>
  <c r="H8" i="4"/>
  <c r="D8" i="4"/>
  <c r="AN7" i="4"/>
  <c r="AM7" i="4"/>
  <c r="AL7" i="4"/>
  <c r="AJ7" i="4"/>
  <c r="AI7" i="4"/>
  <c r="AH7" i="4"/>
  <c r="AF7" i="4"/>
  <c r="AE7" i="4"/>
  <c r="AD7" i="4"/>
  <c r="AA7" i="4"/>
  <c r="Z7" i="4"/>
  <c r="Y7" i="4"/>
  <c r="W7" i="4"/>
  <c r="V7" i="4"/>
  <c r="U7" i="4"/>
  <c r="S7" i="4"/>
  <c r="R7" i="4"/>
  <c r="Q7" i="4"/>
  <c r="N7" i="4"/>
  <c r="M7" i="4"/>
  <c r="L7" i="4"/>
  <c r="J7" i="4"/>
  <c r="I7" i="4"/>
  <c r="H7" i="4"/>
  <c r="D7" i="4"/>
  <c r="AN6" i="4"/>
  <c r="AM6" i="4"/>
  <c r="AL6" i="4"/>
  <c r="AJ6" i="4"/>
  <c r="AI6" i="4"/>
  <c r="AH6" i="4"/>
  <c r="AF6" i="4"/>
  <c r="AE6" i="4"/>
  <c r="AD6" i="4"/>
  <c r="AA6" i="4"/>
  <c r="Z6" i="4"/>
  <c r="Y6" i="4"/>
  <c r="W6" i="4"/>
  <c r="V6" i="4"/>
  <c r="U6" i="4"/>
  <c r="S6" i="4"/>
  <c r="R6" i="4"/>
  <c r="Q6" i="4"/>
  <c r="N6" i="4"/>
  <c r="M6" i="4"/>
  <c r="L6" i="4"/>
  <c r="J6" i="4"/>
  <c r="I6" i="4"/>
  <c r="H6" i="4"/>
  <c r="F19" i="4"/>
  <c r="E19" i="4"/>
  <c r="D6" i="4"/>
  <c r="R19" i="4" l="1"/>
  <c r="AI19" i="4"/>
  <c r="AN19" i="4"/>
  <c r="L19" i="4"/>
  <c r="W19" i="4"/>
  <c r="AD19" i="4"/>
  <c r="M19" i="4"/>
  <c r="Y19" i="4"/>
  <c r="AE19" i="4"/>
  <c r="D19" i="4"/>
  <c r="I19" i="4"/>
  <c r="N19" i="4"/>
  <c r="U19" i="4"/>
  <c r="Z19" i="4"/>
  <c r="AF19" i="4"/>
  <c r="AL19" i="4"/>
  <c r="H19" i="4"/>
  <c r="S19" i="4"/>
  <c r="AJ19" i="4"/>
  <c r="J19" i="4"/>
  <c r="Q19" i="4"/>
  <c r="V19" i="4"/>
  <c r="AA19" i="4"/>
  <c r="AH19" i="4"/>
  <c r="AM19" i="4"/>
</calcChain>
</file>

<file path=xl/sharedStrings.xml><?xml version="1.0" encoding="utf-8"?>
<sst xmlns="http://schemas.openxmlformats.org/spreadsheetml/2006/main" count="106" uniqueCount="52">
  <si>
    <t>624 (18)</t>
  </si>
  <si>
    <t>490 (14)</t>
  </si>
  <si>
    <t>315 (9)</t>
  </si>
  <si>
    <t>208 (6)</t>
  </si>
  <si>
    <t>sociālās zinības</t>
  </si>
  <si>
    <t>105 (3)</t>
  </si>
  <si>
    <t>Latvijas un pasaules vēsture</t>
  </si>
  <si>
    <t>210 (6)</t>
  </si>
  <si>
    <t>vizuālā māksla</t>
  </si>
  <si>
    <t>174 (5)</t>
  </si>
  <si>
    <t>mūzika</t>
  </si>
  <si>
    <t>175 (5)</t>
  </si>
  <si>
    <t>literatūra</t>
  </si>
  <si>
    <t>dabaszinības</t>
  </si>
  <si>
    <t>ģeogrāfija</t>
  </si>
  <si>
    <t>matemātika</t>
  </si>
  <si>
    <t>560 (16)</t>
  </si>
  <si>
    <t>dizains un tehnoloģijas</t>
  </si>
  <si>
    <t>datorika</t>
  </si>
  <si>
    <t>278 (8)</t>
  </si>
  <si>
    <t>latviešu valoda</t>
  </si>
  <si>
    <t>sports un veselība</t>
  </si>
  <si>
    <t>Maksimālā pieļaujamā slodze:</t>
  </si>
  <si>
    <t>Kopā:</t>
  </si>
  <si>
    <t>Mācību priekšmets</t>
  </si>
  <si>
    <t>1.klasē</t>
  </si>
  <si>
    <t>2.klasē</t>
  </si>
  <si>
    <t>3.klasē</t>
  </si>
  <si>
    <t>4.klasē</t>
  </si>
  <si>
    <t>5.klasē</t>
  </si>
  <si>
    <t>6.klasē</t>
  </si>
  <si>
    <t>7.klasē</t>
  </si>
  <si>
    <t>8.klasē</t>
  </si>
  <si>
    <t>9.klasē</t>
  </si>
  <si>
    <t>ned.</t>
  </si>
  <si>
    <t>1.sem.</t>
  </si>
  <si>
    <t>2.sem.</t>
  </si>
  <si>
    <t>gadā</t>
  </si>
  <si>
    <t>1. – 3.kl.</t>
  </si>
  <si>
    <t>4. – 6.kl.</t>
  </si>
  <si>
    <t>7. – 9.kl.</t>
  </si>
  <si>
    <r>
      <rPr>
        <b/>
        <sz val="11"/>
        <rFont val="Arial"/>
        <family val="2"/>
        <charset val="186"/>
      </rPr>
      <t>IKŠĶILES VIDUSSKOLAS
mācību priekšmetu un stundu plāns 1. - 3.klasēm</t>
    </r>
    <r>
      <rPr>
        <sz val="11"/>
        <rFont val="Arial"/>
        <family val="2"/>
        <charset val="186"/>
      </rPr>
      <t xml:space="preserve">
speciālās pamatizglītības programmā skolēniem ar garīgās attīstības traucējumiem (izglītības programmas kods 21015811)</t>
    </r>
  </si>
  <si>
    <r>
      <rPr>
        <b/>
        <sz val="11"/>
        <rFont val="Arial"/>
        <family val="2"/>
        <charset val="186"/>
      </rPr>
      <t>IKŠĶILES VIDUSSKOLAS
mācību priekšmetu un stundu plāns 4. - 6.klasēm</t>
    </r>
    <r>
      <rPr>
        <sz val="11"/>
        <rFont val="Arial"/>
        <family val="2"/>
        <charset val="186"/>
      </rPr>
      <t xml:space="preserve">
speciālās pamatizglītības programmā skolēniem ar garīgās attīstības traucējumiem (kods 21015811)</t>
    </r>
  </si>
  <si>
    <r>
      <rPr>
        <b/>
        <sz val="11"/>
        <rFont val="Arial"/>
        <family val="2"/>
        <charset val="186"/>
      </rPr>
      <t>IKŠĶILES VIDUSSKOLAS
mācību priekšmetu un stundu plāns 7. - 9.klasēm</t>
    </r>
    <r>
      <rPr>
        <sz val="11"/>
        <rFont val="Arial"/>
        <family val="2"/>
        <charset val="186"/>
      </rPr>
      <t xml:space="preserve">
speciālās pamatizglītības programmā skolēniem ar garīgās attīstības traucējumiem (kods 21015811)</t>
    </r>
  </si>
  <si>
    <t>104 (3)</t>
  </si>
  <si>
    <t>138 (4)</t>
  </si>
  <si>
    <t>451 (13)</t>
  </si>
  <si>
    <t>455 (13)</t>
  </si>
  <si>
    <t>805 (23)</t>
  </si>
  <si>
    <t>svešvaloda (angļu)</t>
  </si>
  <si>
    <t>APSTIPRINĀTS ar Ikšķiles vidusskolas direktora</t>
  </si>
  <si>
    <t>31.08.2026. rīkojumu Nr. 1-9/23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</si>
</sst>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sz val="10"/>
      <color rgb="FF00B05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medium">
        <color rgb="FF414142"/>
      </left>
      <right style="thin">
        <color rgb="FF414142"/>
      </right>
      <top style="thin">
        <color rgb="FF414142"/>
      </top>
      <bottom style="thin">
        <color rgb="FF414142"/>
      </bottom>
      <diagonal/>
    </border>
    <border>
      <left style="medium">
        <color rgb="FF414142"/>
      </left>
      <right style="thin">
        <color rgb="FF414142"/>
      </right>
      <top/>
      <bottom style="thin">
        <color rgb="FF414142"/>
      </bottom>
      <diagonal/>
    </border>
    <border>
      <left style="medium">
        <color rgb="FF414142"/>
      </left>
      <right style="thin">
        <color rgb="FF414142"/>
      </right>
      <top style="medium">
        <color rgb="FF414142"/>
      </top>
      <bottom style="medium">
        <color rgb="FF414142"/>
      </bottom>
      <diagonal/>
    </border>
    <border>
      <left style="medium">
        <color rgb="FF414142"/>
      </left>
      <right/>
      <top style="medium">
        <color rgb="FF414142"/>
      </top>
      <bottom style="medium">
        <color rgb="FF414142"/>
      </bottom>
      <diagonal/>
    </border>
    <border>
      <left style="medium">
        <color rgb="FF414142"/>
      </left>
      <right/>
      <top/>
      <bottom style="thin">
        <color rgb="FF414142"/>
      </bottom>
      <diagonal/>
    </border>
    <border>
      <left style="medium">
        <color rgb="FF414142"/>
      </left>
      <right/>
      <top style="thin">
        <color rgb="FF414142"/>
      </top>
      <bottom style="thin">
        <color rgb="FF414142"/>
      </bottom>
      <diagonal/>
    </border>
    <border>
      <left style="thin">
        <color rgb="FF414142"/>
      </left>
      <right style="medium">
        <color rgb="FF414142"/>
      </right>
      <top style="medium">
        <color rgb="FF414142"/>
      </top>
      <bottom style="medium">
        <color rgb="FF414142"/>
      </bottom>
      <diagonal/>
    </border>
    <border>
      <left style="medium">
        <color rgb="FF414142"/>
      </left>
      <right/>
      <top style="thin">
        <color rgb="FF414142"/>
      </top>
      <bottom/>
      <diagonal/>
    </border>
    <border>
      <left style="medium">
        <color rgb="FF414142"/>
      </left>
      <right style="thin">
        <color rgb="FF414142"/>
      </right>
      <top style="thin">
        <color rgb="FF414142"/>
      </top>
      <bottom/>
      <diagonal/>
    </border>
    <border>
      <left style="medium">
        <color rgb="FF414142"/>
      </left>
      <right/>
      <top/>
      <bottom style="medium">
        <color rgb="FF414142"/>
      </bottom>
      <diagonal/>
    </border>
    <border>
      <left style="medium">
        <color rgb="FF414142"/>
      </left>
      <right style="thin">
        <color rgb="FF414142"/>
      </right>
      <top/>
      <bottom style="medium">
        <color rgb="FF414142"/>
      </bottom>
      <diagonal/>
    </border>
    <border>
      <left style="thin">
        <color rgb="FF414142"/>
      </left>
      <right/>
      <top style="medium">
        <color rgb="FF414142"/>
      </top>
      <bottom style="medium">
        <color rgb="FF414142"/>
      </bottom>
      <diagonal/>
    </border>
    <border>
      <left style="thin">
        <color rgb="FF414142"/>
      </left>
      <right/>
      <top/>
      <bottom style="thin">
        <color rgb="FF414142"/>
      </bottom>
      <diagonal/>
    </border>
    <border>
      <left style="thin">
        <color rgb="FF414142"/>
      </left>
      <right/>
      <top style="thin">
        <color rgb="FF414142"/>
      </top>
      <bottom style="thin">
        <color rgb="FF414142"/>
      </bottom>
      <diagonal/>
    </border>
    <border>
      <left style="thin">
        <color rgb="FF414142"/>
      </left>
      <right/>
      <top style="thin">
        <color rgb="FF414142"/>
      </top>
      <bottom/>
      <diagonal/>
    </border>
    <border>
      <left style="thin">
        <color rgb="FF414142"/>
      </left>
      <right/>
      <top/>
      <bottom style="medium">
        <color rgb="FF414142"/>
      </bottom>
      <diagonal/>
    </border>
    <border>
      <left/>
      <right style="thin">
        <color rgb="FF414142"/>
      </right>
      <top/>
      <bottom style="thin">
        <color rgb="FF414142"/>
      </bottom>
      <diagonal/>
    </border>
    <border>
      <left/>
      <right style="thin">
        <color rgb="FF414142"/>
      </right>
      <top style="thin">
        <color rgb="FF414142"/>
      </top>
      <bottom style="thin">
        <color rgb="FF414142"/>
      </bottom>
      <diagonal/>
    </border>
    <border>
      <left/>
      <right style="thin">
        <color rgb="FF414142"/>
      </right>
      <top style="thin">
        <color rgb="FF414142"/>
      </top>
      <bottom/>
      <diagonal/>
    </border>
    <border>
      <left/>
      <right style="thin">
        <color rgb="FF414142"/>
      </right>
      <top/>
      <bottom style="medium">
        <color rgb="FF414142"/>
      </bottom>
      <diagonal/>
    </border>
    <border>
      <left/>
      <right/>
      <top/>
      <bottom style="thin">
        <color rgb="FF414142"/>
      </bottom>
      <diagonal/>
    </border>
    <border>
      <left/>
      <right/>
      <top style="thin">
        <color rgb="FF414142"/>
      </top>
      <bottom style="thin">
        <color rgb="FF414142"/>
      </bottom>
      <diagonal/>
    </border>
    <border>
      <left/>
      <right/>
      <top style="thin">
        <color rgb="FF414142"/>
      </top>
      <bottom/>
      <diagonal/>
    </border>
    <border>
      <left/>
      <right/>
      <top/>
      <bottom style="medium">
        <color rgb="FF41414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414142"/>
      </left>
      <right style="thin">
        <color rgb="FF414142"/>
      </right>
      <top style="medium">
        <color rgb="FF414142"/>
      </top>
      <bottom/>
      <diagonal/>
    </border>
    <border>
      <left style="thin">
        <color rgb="FF414142"/>
      </left>
      <right/>
      <top style="medium">
        <color rgb="FF414142"/>
      </top>
      <bottom/>
      <diagonal/>
    </border>
    <border>
      <left/>
      <right/>
      <top style="medium">
        <color rgb="FF414142"/>
      </top>
      <bottom/>
      <diagonal/>
    </border>
    <border>
      <left style="thin">
        <color indexed="64"/>
      </left>
      <right/>
      <top/>
      <bottom style="medium">
        <color rgb="FF414142"/>
      </bottom>
      <diagonal/>
    </border>
    <border>
      <left style="thin">
        <color indexed="64"/>
      </left>
      <right/>
      <top style="medium">
        <color rgb="FF414142"/>
      </top>
      <bottom style="medium">
        <color rgb="FF414142"/>
      </bottom>
      <diagonal/>
    </border>
    <border>
      <left/>
      <right style="medium">
        <color rgb="FF414142"/>
      </right>
      <top/>
      <bottom style="thin">
        <color rgb="FF414142"/>
      </bottom>
      <diagonal/>
    </border>
    <border>
      <left/>
      <right style="medium">
        <color rgb="FF414142"/>
      </right>
      <top style="thin">
        <color rgb="FF414142"/>
      </top>
      <bottom style="thin">
        <color rgb="FF414142"/>
      </bottom>
      <diagonal/>
    </border>
    <border>
      <left/>
      <right style="medium">
        <color rgb="FF414142"/>
      </right>
      <top style="thin">
        <color rgb="FF414142"/>
      </top>
      <bottom/>
      <diagonal/>
    </border>
    <border>
      <left/>
      <right style="medium">
        <color rgb="FF414142"/>
      </right>
      <top/>
      <bottom style="medium">
        <color rgb="FF414142"/>
      </bottom>
      <diagonal/>
    </border>
    <border>
      <left style="hair">
        <color auto="1"/>
      </left>
      <right style="hair">
        <color auto="1"/>
      </right>
      <top/>
      <bottom style="medium">
        <color rgb="FF414142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rgb="FF414142"/>
      </bottom>
      <diagonal/>
    </border>
    <border>
      <left style="hair">
        <color auto="1"/>
      </left>
      <right style="hair">
        <color auto="1"/>
      </right>
      <top style="thin">
        <color rgb="FF414142"/>
      </top>
      <bottom style="thin">
        <color rgb="FF414142"/>
      </bottom>
      <diagonal/>
    </border>
    <border>
      <left style="hair">
        <color auto="1"/>
      </left>
      <right style="hair">
        <color auto="1"/>
      </right>
      <top style="thin">
        <color rgb="FF414142"/>
      </top>
      <bottom/>
      <diagonal/>
    </border>
    <border>
      <left/>
      <right style="thin">
        <color rgb="FF414142"/>
      </right>
      <top style="medium">
        <color rgb="FF414142"/>
      </top>
      <bottom/>
      <diagonal/>
    </border>
    <border>
      <left/>
      <right style="medium">
        <color rgb="FF414142"/>
      </right>
      <top style="medium">
        <color rgb="FF414142"/>
      </top>
      <bottom/>
      <diagonal/>
    </border>
    <border>
      <left style="medium">
        <color rgb="FF414142"/>
      </left>
      <right style="medium">
        <color rgb="FF414142"/>
      </right>
      <top style="medium">
        <color rgb="FF414142"/>
      </top>
      <bottom/>
      <diagonal/>
    </border>
    <border>
      <left style="medium">
        <color rgb="FF414142"/>
      </left>
      <right style="medium">
        <color rgb="FF414142"/>
      </right>
      <top/>
      <bottom style="medium">
        <color rgb="FF414142"/>
      </bottom>
      <diagonal/>
    </border>
    <border>
      <left style="medium">
        <color rgb="FF414142"/>
      </left>
      <right style="thin">
        <color indexed="64"/>
      </right>
      <top style="medium">
        <color rgb="FF414142"/>
      </top>
      <bottom/>
      <diagonal/>
    </border>
    <border>
      <left style="thin">
        <color indexed="64"/>
      </left>
      <right/>
      <top style="medium">
        <color rgb="FF414142"/>
      </top>
      <bottom/>
      <diagonal/>
    </border>
    <border>
      <left/>
      <right style="thin">
        <color indexed="64"/>
      </right>
      <top style="medium">
        <color rgb="FF414142"/>
      </top>
      <bottom/>
      <diagonal/>
    </border>
    <border>
      <left style="medium">
        <color rgb="FF414142"/>
      </left>
      <right style="thin">
        <color indexed="64"/>
      </right>
      <top/>
      <bottom style="medium">
        <color rgb="FF414142"/>
      </bottom>
      <diagonal/>
    </border>
    <border>
      <left/>
      <right style="medium">
        <color rgb="FF414142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right" vertical="center" wrapText="1" indent="1"/>
    </xf>
    <xf numFmtId="0" fontId="2" fillId="0" borderId="10" xfId="0" applyFont="1" applyBorder="1" applyAlignment="1">
      <alignment horizontal="righ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inden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indent="1"/>
    </xf>
    <xf numFmtId="0" fontId="2" fillId="0" borderId="31" xfId="0" applyFont="1" applyBorder="1" applyAlignment="1">
      <alignment horizontal="left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5"/>
  <sheetViews>
    <sheetView tabSelected="1" zoomScale="90" zoomScaleNormal="90" workbookViewId="0">
      <pane xSplit="1" ySplit="5" topLeftCell="E6" activePane="bottomRight" state="frozen"/>
      <selection pane="topRight" activeCell="B1" sqref="B1"/>
      <selection pane="bottomLeft" activeCell="A6" sqref="A6"/>
      <selection pane="bottomRight" activeCell="D24" sqref="D24"/>
    </sheetView>
  </sheetViews>
  <sheetFormatPr defaultRowHeight="16.5" customHeight="1" x14ac:dyDescent="0.2"/>
  <cols>
    <col min="1" max="1" width="29.5703125" style="44" customWidth="1"/>
    <col min="2" max="2" width="9.140625" style="44"/>
    <col min="3" max="14" width="7.28515625" style="44" customWidth="1"/>
    <col min="15" max="15" width="9.140625" style="44"/>
    <col min="16" max="27" width="7.28515625" style="44" customWidth="1"/>
    <col min="28" max="28" width="9.140625" style="44"/>
    <col min="29" max="40" width="7.28515625" style="44" customWidth="1"/>
    <col min="41" max="16384" width="9.140625" style="44"/>
  </cols>
  <sheetData>
    <row r="1" spans="1:40" s="54" customFormat="1" ht="16.5" customHeight="1" x14ac:dyDescent="0.25">
      <c r="A1" s="68" t="s">
        <v>50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 t="s">
        <v>50</v>
      </c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 t="s">
        <v>50</v>
      </c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</row>
    <row r="2" spans="1:40" s="54" customFormat="1" ht="16.5" customHeight="1" x14ac:dyDescent="0.25">
      <c r="A2" s="68" t="s">
        <v>51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 t="s">
        <v>51</v>
      </c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 t="s">
        <v>51</v>
      </c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</row>
    <row r="3" spans="1:40" s="43" customFormat="1" ht="52.5" customHeight="1" thickBot="1" x14ac:dyDescent="0.25">
      <c r="A3" s="58" t="s">
        <v>41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8" t="s">
        <v>42</v>
      </c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8" t="s">
        <v>43</v>
      </c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</row>
    <row r="4" spans="1:40" s="45" customFormat="1" ht="18" customHeight="1" x14ac:dyDescent="0.2">
      <c r="A4" s="60" t="s">
        <v>24</v>
      </c>
      <c r="B4" s="62" t="s">
        <v>38</v>
      </c>
      <c r="C4" s="64" t="s">
        <v>25</v>
      </c>
      <c r="D4" s="65"/>
      <c r="E4" s="65"/>
      <c r="F4" s="66"/>
      <c r="G4" s="64" t="s">
        <v>26</v>
      </c>
      <c r="H4" s="65"/>
      <c r="I4" s="65"/>
      <c r="J4" s="66"/>
      <c r="K4" s="64" t="s">
        <v>27</v>
      </c>
      <c r="L4" s="65"/>
      <c r="M4" s="65"/>
      <c r="N4" s="67"/>
      <c r="O4" s="62" t="s">
        <v>39</v>
      </c>
      <c r="P4" s="64" t="s">
        <v>28</v>
      </c>
      <c r="Q4" s="65"/>
      <c r="R4" s="65"/>
      <c r="S4" s="66"/>
      <c r="T4" s="64" t="s">
        <v>29</v>
      </c>
      <c r="U4" s="65"/>
      <c r="V4" s="65"/>
      <c r="W4" s="66"/>
      <c r="X4" s="64" t="s">
        <v>30</v>
      </c>
      <c r="Y4" s="65"/>
      <c r="Z4" s="65"/>
      <c r="AA4" s="67"/>
      <c r="AB4" s="70" t="s">
        <v>40</v>
      </c>
      <c r="AC4" s="72" t="s">
        <v>31</v>
      </c>
      <c r="AD4" s="65"/>
      <c r="AE4" s="65"/>
      <c r="AF4" s="73"/>
      <c r="AG4" s="72" t="s">
        <v>32</v>
      </c>
      <c r="AH4" s="65"/>
      <c r="AI4" s="65"/>
      <c r="AJ4" s="73"/>
      <c r="AK4" s="72" t="s">
        <v>33</v>
      </c>
      <c r="AL4" s="65"/>
      <c r="AM4" s="65"/>
      <c r="AN4" s="67"/>
    </row>
    <row r="5" spans="1:40" s="46" customFormat="1" ht="18" customHeight="1" thickBot="1" x14ac:dyDescent="0.25">
      <c r="A5" s="61"/>
      <c r="B5" s="63"/>
      <c r="C5" s="39" t="s">
        <v>34</v>
      </c>
      <c r="D5" s="40" t="s">
        <v>35</v>
      </c>
      <c r="E5" s="40" t="s">
        <v>36</v>
      </c>
      <c r="F5" s="41" t="s">
        <v>37</v>
      </c>
      <c r="G5" s="39" t="s">
        <v>34</v>
      </c>
      <c r="H5" s="40" t="s">
        <v>35</v>
      </c>
      <c r="I5" s="40" t="s">
        <v>36</v>
      </c>
      <c r="J5" s="41" t="s">
        <v>37</v>
      </c>
      <c r="K5" s="39" t="s">
        <v>34</v>
      </c>
      <c r="L5" s="40" t="s">
        <v>35</v>
      </c>
      <c r="M5" s="40" t="s">
        <v>36</v>
      </c>
      <c r="N5" s="42" t="s">
        <v>37</v>
      </c>
      <c r="O5" s="63"/>
      <c r="P5" s="39" t="s">
        <v>34</v>
      </c>
      <c r="Q5" s="40" t="s">
        <v>35</v>
      </c>
      <c r="R5" s="40" t="s">
        <v>36</v>
      </c>
      <c r="S5" s="41" t="s">
        <v>37</v>
      </c>
      <c r="T5" s="39" t="s">
        <v>34</v>
      </c>
      <c r="U5" s="40" t="s">
        <v>35</v>
      </c>
      <c r="V5" s="40" t="s">
        <v>36</v>
      </c>
      <c r="W5" s="41" t="s">
        <v>37</v>
      </c>
      <c r="X5" s="39" t="s">
        <v>34</v>
      </c>
      <c r="Y5" s="40" t="s">
        <v>35</v>
      </c>
      <c r="Z5" s="40" t="s">
        <v>36</v>
      </c>
      <c r="AA5" s="42" t="s">
        <v>37</v>
      </c>
      <c r="AB5" s="71"/>
      <c r="AC5" s="39" t="s">
        <v>34</v>
      </c>
      <c r="AD5" s="40" t="s">
        <v>35</v>
      </c>
      <c r="AE5" s="40" t="s">
        <v>36</v>
      </c>
      <c r="AF5" s="41" t="s">
        <v>37</v>
      </c>
      <c r="AG5" s="39" t="s">
        <v>34</v>
      </c>
      <c r="AH5" s="40" t="s">
        <v>35</v>
      </c>
      <c r="AI5" s="40" t="s">
        <v>36</v>
      </c>
      <c r="AJ5" s="41" t="s">
        <v>37</v>
      </c>
      <c r="AK5" s="39" t="s">
        <v>34</v>
      </c>
      <c r="AL5" s="40" t="s">
        <v>35</v>
      </c>
      <c r="AM5" s="40" t="s">
        <v>36</v>
      </c>
      <c r="AN5" s="42" t="s">
        <v>37</v>
      </c>
    </row>
    <row r="6" spans="1:40" ht="18" customHeight="1" x14ac:dyDescent="0.2">
      <c r="A6" s="11" t="s">
        <v>20</v>
      </c>
      <c r="B6" s="1" t="s">
        <v>0</v>
      </c>
      <c r="C6" s="6">
        <v>6</v>
      </c>
      <c r="D6" s="35">
        <f>C6*15</f>
        <v>90</v>
      </c>
      <c r="E6" s="35">
        <f>C6*19</f>
        <v>114</v>
      </c>
      <c r="F6" s="27">
        <f>C6*34</f>
        <v>204</v>
      </c>
      <c r="G6" s="6">
        <v>6</v>
      </c>
      <c r="H6" s="35">
        <f>G6*15</f>
        <v>90</v>
      </c>
      <c r="I6" s="35">
        <f>G6*20</f>
        <v>120</v>
      </c>
      <c r="J6" s="17">
        <f>G6*35</f>
        <v>210</v>
      </c>
      <c r="K6" s="6">
        <v>6</v>
      </c>
      <c r="L6" s="35">
        <f>K6*15</f>
        <v>90</v>
      </c>
      <c r="M6" s="35">
        <f>K6*20</f>
        <v>120</v>
      </c>
      <c r="N6" s="30">
        <f>K6*35</f>
        <v>210</v>
      </c>
      <c r="O6" s="1" t="s">
        <v>1</v>
      </c>
      <c r="P6" s="6">
        <v>5</v>
      </c>
      <c r="Q6" s="35">
        <f>P6*15</f>
        <v>75</v>
      </c>
      <c r="R6" s="35">
        <f>P6*20</f>
        <v>100</v>
      </c>
      <c r="S6" s="27">
        <f>P6*35</f>
        <v>175</v>
      </c>
      <c r="T6" s="6">
        <v>5</v>
      </c>
      <c r="U6" s="36">
        <f>T6*15</f>
        <v>75</v>
      </c>
      <c r="V6" s="36">
        <f>T6*20</f>
        <v>100</v>
      </c>
      <c r="W6" s="28">
        <f>T6*35</f>
        <v>175</v>
      </c>
      <c r="X6" s="6">
        <v>4</v>
      </c>
      <c r="Y6" s="36">
        <f>X6*15</f>
        <v>60</v>
      </c>
      <c r="Z6" s="36">
        <f>X6*20</f>
        <v>80</v>
      </c>
      <c r="AA6" s="31">
        <f>X6*35</f>
        <v>140</v>
      </c>
      <c r="AB6" s="47" t="s">
        <v>2</v>
      </c>
      <c r="AC6" s="22">
        <v>3</v>
      </c>
      <c r="AD6" s="36">
        <f t="shared" ref="AD6:AD18" si="0">AC6*15</f>
        <v>45</v>
      </c>
      <c r="AE6" s="36">
        <f t="shared" ref="AE6:AE18" si="1">AC6*20</f>
        <v>60</v>
      </c>
      <c r="AF6" s="28">
        <f t="shared" ref="AF6:AF18" si="2">AC6*35</f>
        <v>105</v>
      </c>
      <c r="AG6" s="22">
        <v>3</v>
      </c>
      <c r="AH6" s="36">
        <f t="shared" ref="AH6:AH13" si="3">AG6*15</f>
        <v>45</v>
      </c>
      <c r="AI6" s="36">
        <f t="shared" ref="AI6:AI13" si="4">AG6*20</f>
        <v>60</v>
      </c>
      <c r="AJ6" s="28">
        <f t="shared" ref="AJ6:AJ13" si="5">AG6*35</f>
        <v>105</v>
      </c>
      <c r="AK6" s="22">
        <v>3</v>
      </c>
      <c r="AL6" s="36">
        <f t="shared" ref="AL6:AL13" si="6">AK6*15</f>
        <v>45</v>
      </c>
      <c r="AM6" s="36">
        <f t="shared" ref="AM6:AM13" si="7">AK6*20</f>
        <v>60</v>
      </c>
      <c r="AN6" s="31">
        <f t="shared" ref="AN6:AN13" si="8">AK6*35</f>
        <v>105</v>
      </c>
    </row>
    <row r="7" spans="1:40" ht="18" customHeight="1" x14ac:dyDescent="0.2">
      <c r="A7" s="12" t="s">
        <v>49</v>
      </c>
      <c r="B7" s="2" t="s">
        <v>9</v>
      </c>
      <c r="C7" s="7">
        <v>1</v>
      </c>
      <c r="D7" s="36">
        <f>C7*15</f>
        <v>15</v>
      </c>
      <c r="E7" s="36">
        <f>C7*19</f>
        <v>19</v>
      </c>
      <c r="F7" s="28">
        <f>C7*34</f>
        <v>34</v>
      </c>
      <c r="G7" s="7">
        <v>2</v>
      </c>
      <c r="H7" s="36">
        <f>G7*15</f>
        <v>30</v>
      </c>
      <c r="I7" s="36">
        <f>G7*20</f>
        <v>40</v>
      </c>
      <c r="J7" s="18">
        <f>G7*35</f>
        <v>70</v>
      </c>
      <c r="K7" s="7">
        <v>2</v>
      </c>
      <c r="L7" s="36">
        <f>K7*15</f>
        <v>30</v>
      </c>
      <c r="M7" s="36">
        <f>K7*20</f>
        <v>40</v>
      </c>
      <c r="N7" s="31">
        <f>K7*35</f>
        <v>70</v>
      </c>
      <c r="O7" s="2" t="s">
        <v>7</v>
      </c>
      <c r="P7" s="7">
        <v>2</v>
      </c>
      <c r="Q7" s="36">
        <f>P7*15</f>
        <v>30</v>
      </c>
      <c r="R7" s="36">
        <f>P7*20</f>
        <v>40</v>
      </c>
      <c r="S7" s="28">
        <f>P7*35</f>
        <v>70</v>
      </c>
      <c r="T7" s="7">
        <v>2</v>
      </c>
      <c r="U7" s="36">
        <f>T7*15</f>
        <v>30</v>
      </c>
      <c r="V7" s="36">
        <f>T7*20</f>
        <v>40</v>
      </c>
      <c r="W7" s="28">
        <f>T7*35</f>
        <v>70</v>
      </c>
      <c r="X7" s="7">
        <v>2</v>
      </c>
      <c r="Y7" s="36">
        <f>X7*15</f>
        <v>30</v>
      </c>
      <c r="Z7" s="36">
        <f>X7*20</f>
        <v>40</v>
      </c>
      <c r="AA7" s="31">
        <f>X7*35</f>
        <v>70</v>
      </c>
      <c r="AB7" s="48" t="s">
        <v>7</v>
      </c>
      <c r="AC7" s="23">
        <v>2</v>
      </c>
      <c r="AD7" s="36">
        <f t="shared" si="0"/>
        <v>30</v>
      </c>
      <c r="AE7" s="36">
        <f t="shared" si="1"/>
        <v>40</v>
      </c>
      <c r="AF7" s="28">
        <f t="shared" si="2"/>
        <v>70</v>
      </c>
      <c r="AG7" s="23">
        <v>2</v>
      </c>
      <c r="AH7" s="36">
        <f t="shared" si="3"/>
        <v>30</v>
      </c>
      <c r="AI7" s="36">
        <f t="shared" si="4"/>
        <v>40</v>
      </c>
      <c r="AJ7" s="28">
        <f t="shared" si="5"/>
        <v>70</v>
      </c>
      <c r="AK7" s="23">
        <v>2</v>
      </c>
      <c r="AL7" s="36">
        <f t="shared" si="6"/>
        <v>30</v>
      </c>
      <c r="AM7" s="36">
        <f t="shared" si="7"/>
        <v>40</v>
      </c>
      <c r="AN7" s="31">
        <f t="shared" si="8"/>
        <v>70</v>
      </c>
    </row>
    <row r="8" spans="1:40" ht="18" customHeight="1" x14ac:dyDescent="0.2">
      <c r="A8" s="12" t="s">
        <v>4</v>
      </c>
      <c r="B8" s="2" t="s">
        <v>44</v>
      </c>
      <c r="C8" s="7">
        <v>1</v>
      </c>
      <c r="D8" s="36">
        <f>C8*15</f>
        <v>15</v>
      </c>
      <c r="E8" s="36">
        <f>C8*19</f>
        <v>19</v>
      </c>
      <c r="F8" s="28">
        <f>C8*34</f>
        <v>34</v>
      </c>
      <c r="G8" s="7">
        <v>1</v>
      </c>
      <c r="H8" s="36">
        <f>G8*15</f>
        <v>15</v>
      </c>
      <c r="I8" s="36">
        <f>G8*20</f>
        <v>20</v>
      </c>
      <c r="J8" s="18">
        <f>G8*35</f>
        <v>35</v>
      </c>
      <c r="K8" s="7">
        <v>1</v>
      </c>
      <c r="L8" s="36">
        <f>K8*15</f>
        <v>15</v>
      </c>
      <c r="M8" s="36">
        <f>K8*20</f>
        <v>20</v>
      </c>
      <c r="N8" s="31">
        <f>K8*35</f>
        <v>35</v>
      </c>
      <c r="O8" s="2" t="s">
        <v>5</v>
      </c>
      <c r="P8" s="7">
        <v>1</v>
      </c>
      <c r="Q8" s="36">
        <f>P8*15</f>
        <v>15</v>
      </c>
      <c r="R8" s="36">
        <f>P8*20</f>
        <v>20</v>
      </c>
      <c r="S8" s="28">
        <f>P8*35</f>
        <v>35</v>
      </c>
      <c r="T8" s="7">
        <v>1</v>
      </c>
      <c r="U8" s="36">
        <f>T8*15</f>
        <v>15</v>
      </c>
      <c r="V8" s="36">
        <f>T8*20</f>
        <v>20</v>
      </c>
      <c r="W8" s="28">
        <f>T8*35</f>
        <v>35</v>
      </c>
      <c r="X8" s="7">
        <v>1</v>
      </c>
      <c r="Y8" s="36">
        <f>X8*15</f>
        <v>15</v>
      </c>
      <c r="Z8" s="36">
        <f>X8*20</f>
        <v>20</v>
      </c>
      <c r="AA8" s="28">
        <f>X8*35</f>
        <v>35</v>
      </c>
      <c r="AB8" s="48" t="s">
        <v>5</v>
      </c>
      <c r="AC8" s="23">
        <v>1</v>
      </c>
      <c r="AD8" s="36">
        <f t="shared" si="0"/>
        <v>15</v>
      </c>
      <c r="AE8" s="36">
        <f t="shared" si="1"/>
        <v>20</v>
      </c>
      <c r="AF8" s="28">
        <f t="shared" si="2"/>
        <v>35</v>
      </c>
      <c r="AG8" s="23">
        <v>1</v>
      </c>
      <c r="AH8" s="36">
        <f t="shared" si="3"/>
        <v>15</v>
      </c>
      <c r="AI8" s="36">
        <f t="shared" si="4"/>
        <v>20</v>
      </c>
      <c r="AJ8" s="28">
        <f t="shared" si="5"/>
        <v>35</v>
      </c>
      <c r="AK8" s="23">
        <v>1</v>
      </c>
      <c r="AL8" s="36">
        <f t="shared" si="6"/>
        <v>15</v>
      </c>
      <c r="AM8" s="36">
        <f t="shared" si="7"/>
        <v>20</v>
      </c>
      <c r="AN8" s="31">
        <f t="shared" si="8"/>
        <v>35</v>
      </c>
    </row>
    <row r="9" spans="1:40" ht="18" customHeight="1" x14ac:dyDescent="0.2">
      <c r="A9" s="12" t="s">
        <v>6</v>
      </c>
      <c r="B9" s="2"/>
      <c r="C9" s="7"/>
      <c r="D9" s="36"/>
      <c r="E9" s="36"/>
      <c r="F9" s="28"/>
      <c r="G9" s="7"/>
      <c r="H9" s="36"/>
      <c r="I9" s="36"/>
      <c r="J9" s="18"/>
      <c r="K9" s="7"/>
      <c r="L9" s="36"/>
      <c r="M9" s="36"/>
      <c r="N9" s="31"/>
      <c r="O9" s="2"/>
      <c r="P9" s="7"/>
      <c r="Q9" s="36"/>
      <c r="R9" s="36"/>
      <c r="S9" s="28"/>
      <c r="T9" s="7"/>
      <c r="U9" s="36"/>
      <c r="V9" s="36"/>
      <c r="W9" s="18"/>
      <c r="X9" s="7"/>
      <c r="Y9" s="36"/>
      <c r="Z9" s="36"/>
      <c r="AA9" s="31"/>
      <c r="AB9" s="48" t="s">
        <v>7</v>
      </c>
      <c r="AC9" s="23">
        <v>2</v>
      </c>
      <c r="AD9" s="36">
        <f t="shared" si="0"/>
        <v>30</v>
      </c>
      <c r="AE9" s="36">
        <f t="shared" si="1"/>
        <v>40</v>
      </c>
      <c r="AF9" s="28">
        <f t="shared" si="2"/>
        <v>70</v>
      </c>
      <c r="AG9" s="23">
        <v>2</v>
      </c>
      <c r="AH9" s="36">
        <f t="shared" si="3"/>
        <v>30</v>
      </c>
      <c r="AI9" s="36">
        <f t="shared" si="4"/>
        <v>40</v>
      </c>
      <c r="AJ9" s="28">
        <f t="shared" si="5"/>
        <v>70</v>
      </c>
      <c r="AK9" s="23">
        <v>2</v>
      </c>
      <c r="AL9" s="36">
        <f t="shared" si="6"/>
        <v>30</v>
      </c>
      <c r="AM9" s="36">
        <f t="shared" si="7"/>
        <v>40</v>
      </c>
      <c r="AN9" s="31">
        <f t="shared" si="8"/>
        <v>70</v>
      </c>
    </row>
    <row r="10" spans="1:40" ht="18" customHeight="1" x14ac:dyDescent="0.2">
      <c r="A10" s="12" t="s">
        <v>8</v>
      </c>
      <c r="B10" s="2" t="s">
        <v>3</v>
      </c>
      <c r="C10" s="7">
        <v>2</v>
      </c>
      <c r="D10" s="36">
        <f>C10*15</f>
        <v>30</v>
      </c>
      <c r="E10" s="36">
        <f>C10*19</f>
        <v>38</v>
      </c>
      <c r="F10" s="28">
        <f>C10*34</f>
        <v>68</v>
      </c>
      <c r="G10" s="7">
        <v>2</v>
      </c>
      <c r="H10" s="36">
        <f>G10*15</f>
        <v>30</v>
      </c>
      <c r="I10" s="36">
        <f>G10*20</f>
        <v>40</v>
      </c>
      <c r="J10" s="18">
        <f>G10*35</f>
        <v>70</v>
      </c>
      <c r="K10" s="7">
        <v>2</v>
      </c>
      <c r="L10" s="36">
        <f>K10*15</f>
        <v>30</v>
      </c>
      <c r="M10" s="36">
        <f>K10*20</f>
        <v>40</v>
      </c>
      <c r="N10" s="31">
        <f>K10*35</f>
        <v>70</v>
      </c>
      <c r="O10" s="2" t="s">
        <v>7</v>
      </c>
      <c r="P10" s="7">
        <v>2</v>
      </c>
      <c r="Q10" s="36">
        <f>P10*15</f>
        <v>30</v>
      </c>
      <c r="R10" s="36">
        <f>P10*20</f>
        <v>40</v>
      </c>
      <c r="S10" s="28">
        <f>P10*35</f>
        <v>70</v>
      </c>
      <c r="T10" s="7">
        <v>2</v>
      </c>
      <c r="U10" s="36">
        <f>T10*15</f>
        <v>30</v>
      </c>
      <c r="V10" s="36">
        <f>T10*20</f>
        <v>40</v>
      </c>
      <c r="W10" s="28">
        <f>T10*35</f>
        <v>70</v>
      </c>
      <c r="X10" s="7">
        <v>2</v>
      </c>
      <c r="Y10" s="36">
        <f>X10*15</f>
        <v>30</v>
      </c>
      <c r="Z10" s="36">
        <f>X10*20</f>
        <v>40</v>
      </c>
      <c r="AA10" s="31">
        <f>X10*35</f>
        <v>70</v>
      </c>
      <c r="AB10" s="48" t="s">
        <v>7</v>
      </c>
      <c r="AC10" s="23">
        <v>2</v>
      </c>
      <c r="AD10" s="36">
        <f t="shared" si="0"/>
        <v>30</v>
      </c>
      <c r="AE10" s="36">
        <f t="shared" si="1"/>
        <v>40</v>
      </c>
      <c r="AF10" s="28">
        <f t="shared" si="2"/>
        <v>70</v>
      </c>
      <c r="AG10" s="23">
        <v>2</v>
      </c>
      <c r="AH10" s="36">
        <f t="shared" si="3"/>
        <v>30</v>
      </c>
      <c r="AI10" s="36">
        <f t="shared" si="4"/>
        <v>40</v>
      </c>
      <c r="AJ10" s="28">
        <f t="shared" si="5"/>
        <v>70</v>
      </c>
      <c r="AK10" s="23">
        <v>2</v>
      </c>
      <c r="AL10" s="34">
        <f t="shared" si="6"/>
        <v>30</v>
      </c>
      <c r="AM10" s="34">
        <f t="shared" si="7"/>
        <v>40</v>
      </c>
      <c r="AN10" s="49">
        <f t="shared" si="8"/>
        <v>70</v>
      </c>
    </row>
    <row r="11" spans="1:40" ht="18" customHeight="1" x14ac:dyDescent="0.2">
      <c r="A11" s="12" t="s">
        <v>10</v>
      </c>
      <c r="B11" s="2" t="s">
        <v>45</v>
      </c>
      <c r="C11" s="7">
        <v>2</v>
      </c>
      <c r="D11" s="36">
        <f>C11*15</f>
        <v>30</v>
      </c>
      <c r="E11" s="36">
        <f>C11*19</f>
        <v>38</v>
      </c>
      <c r="F11" s="28">
        <f>C11*34</f>
        <v>68</v>
      </c>
      <c r="G11" s="7">
        <v>1</v>
      </c>
      <c r="H11" s="36">
        <f>G11*15</f>
        <v>15</v>
      </c>
      <c r="I11" s="36">
        <f>G11*20</f>
        <v>20</v>
      </c>
      <c r="J11" s="18">
        <f>G11*35</f>
        <v>35</v>
      </c>
      <c r="K11" s="7">
        <v>1</v>
      </c>
      <c r="L11" s="36">
        <f>K11*15</f>
        <v>15</v>
      </c>
      <c r="M11" s="36">
        <f>K11*20</f>
        <v>20</v>
      </c>
      <c r="N11" s="31">
        <f>K11*35</f>
        <v>35</v>
      </c>
      <c r="O11" s="2" t="s">
        <v>5</v>
      </c>
      <c r="P11" s="7">
        <v>1</v>
      </c>
      <c r="Q11" s="36">
        <f>P11*15</f>
        <v>15</v>
      </c>
      <c r="R11" s="36">
        <f>P11*20</f>
        <v>20</v>
      </c>
      <c r="S11" s="28">
        <f>P11*35</f>
        <v>35</v>
      </c>
      <c r="T11" s="7">
        <v>1</v>
      </c>
      <c r="U11" s="36">
        <f>T11*15</f>
        <v>15</v>
      </c>
      <c r="V11" s="36">
        <f>T11*20</f>
        <v>20</v>
      </c>
      <c r="W11" s="28">
        <f>T11*35</f>
        <v>35</v>
      </c>
      <c r="X11" s="7">
        <v>1</v>
      </c>
      <c r="Y11" s="36">
        <f>X11*15</f>
        <v>15</v>
      </c>
      <c r="Z11" s="36">
        <f>X11*20</f>
        <v>20</v>
      </c>
      <c r="AA11" s="31">
        <f>X11*35</f>
        <v>35</v>
      </c>
      <c r="AB11" s="48" t="s">
        <v>5</v>
      </c>
      <c r="AC11" s="23">
        <v>1</v>
      </c>
      <c r="AD11" s="36">
        <f t="shared" si="0"/>
        <v>15</v>
      </c>
      <c r="AE11" s="36">
        <f t="shared" si="1"/>
        <v>20</v>
      </c>
      <c r="AF11" s="28">
        <f t="shared" si="2"/>
        <v>35</v>
      </c>
      <c r="AG11" s="23">
        <v>1</v>
      </c>
      <c r="AH11" s="36">
        <f t="shared" si="3"/>
        <v>15</v>
      </c>
      <c r="AI11" s="36">
        <f t="shared" si="4"/>
        <v>20</v>
      </c>
      <c r="AJ11" s="28">
        <f t="shared" si="5"/>
        <v>35</v>
      </c>
      <c r="AK11" s="23">
        <v>1</v>
      </c>
      <c r="AL11" s="36">
        <f t="shared" si="6"/>
        <v>15</v>
      </c>
      <c r="AM11" s="36">
        <f t="shared" si="7"/>
        <v>20</v>
      </c>
      <c r="AN11" s="31">
        <f t="shared" si="8"/>
        <v>35</v>
      </c>
    </row>
    <row r="12" spans="1:40" ht="18" customHeight="1" x14ac:dyDescent="0.2">
      <c r="A12" s="12" t="s">
        <v>12</v>
      </c>
      <c r="B12" s="2"/>
      <c r="C12" s="7"/>
      <c r="D12" s="36"/>
      <c r="E12" s="36"/>
      <c r="F12" s="28"/>
      <c r="G12" s="7"/>
      <c r="H12" s="36"/>
      <c r="I12" s="36"/>
      <c r="J12" s="18"/>
      <c r="K12" s="7"/>
      <c r="L12" s="36"/>
      <c r="M12" s="36"/>
      <c r="N12" s="31"/>
      <c r="O12" s="2" t="s">
        <v>11</v>
      </c>
      <c r="P12" s="7">
        <v>1</v>
      </c>
      <c r="Q12" s="36">
        <f>P12*15</f>
        <v>15</v>
      </c>
      <c r="R12" s="36">
        <f>P12*20</f>
        <v>20</v>
      </c>
      <c r="S12" s="28">
        <f>P12*35</f>
        <v>35</v>
      </c>
      <c r="T12" s="7">
        <v>2</v>
      </c>
      <c r="U12" s="36">
        <f>T12*15</f>
        <v>30</v>
      </c>
      <c r="V12" s="36">
        <f>T12*20</f>
        <v>40</v>
      </c>
      <c r="W12" s="28">
        <f>T12*35</f>
        <v>70</v>
      </c>
      <c r="X12" s="7">
        <v>2</v>
      </c>
      <c r="Y12" s="36">
        <f>X12*15</f>
        <v>30</v>
      </c>
      <c r="Z12" s="36">
        <f>X12*20</f>
        <v>40</v>
      </c>
      <c r="AA12" s="31">
        <f>X12*35</f>
        <v>70</v>
      </c>
      <c r="AB12" s="48" t="s">
        <v>7</v>
      </c>
      <c r="AC12" s="23">
        <v>2</v>
      </c>
      <c r="AD12" s="36">
        <f t="shared" si="0"/>
        <v>30</v>
      </c>
      <c r="AE12" s="36">
        <f t="shared" si="1"/>
        <v>40</v>
      </c>
      <c r="AF12" s="28">
        <f t="shared" si="2"/>
        <v>70</v>
      </c>
      <c r="AG12" s="23">
        <v>2</v>
      </c>
      <c r="AH12" s="36">
        <f t="shared" si="3"/>
        <v>30</v>
      </c>
      <c r="AI12" s="36">
        <f t="shared" si="4"/>
        <v>40</v>
      </c>
      <c r="AJ12" s="28">
        <f t="shared" si="5"/>
        <v>70</v>
      </c>
      <c r="AK12" s="23">
        <v>2</v>
      </c>
      <c r="AL12" s="36">
        <f t="shared" si="6"/>
        <v>30</v>
      </c>
      <c r="AM12" s="36">
        <f t="shared" si="7"/>
        <v>40</v>
      </c>
      <c r="AN12" s="31">
        <f t="shared" si="8"/>
        <v>70</v>
      </c>
    </row>
    <row r="13" spans="1:40" ht="18" customHeight="1" x14ac:dyDescent="0.2">
      <c r="A13" s="12" t="s">
        <v>13</v>
      </c>
      <c r="B13" s="2" t="s">
        <v>3</v>
      </c>
      <c r="C13" s="7">
        <v>2</v>
      </c>
      <c r="D13" s="36">
        <f>C13*15</f>
        <v>30</v>
      </c>
      <c r="E13" s="36">
        <f>C13*19</f>
        <v>38</v>
      </c>
      <c r="F13" s="28">
        <f>C13*34</f>
        <v>68</v>
      </c>
      <c r="G13" s="7">
        <v>2</v>
      </c>
      <c r="H13" s="36">
        <f>G13*15</f>
        <v>30</v>
      </c>
      <c r="I13" s="36">
        <f>G13*20</f>
        <v>40</v>
      </c>
      <c r="J13" s="18">
        <f>G13*35</f>
        <v>70</v>
      </c>
      <c r="K13" s="7">
        <v>2</v>
      </c>
      <c r="L13" s="36">
        <f>K13*15</f>
        <v>30</v>
      </c>
      <c r="M13" s="36">
        <f>K13*20</f>
        <v>40</v>
      </c>
      <c r="N13" s="31">
        <f>K13*35</f>
        <v>70</v>
      </c>
      <c r="O13" s="2" t="s">
        <v>7</v>
      </c>
      <c r="P13" s="7">
        <v>2</v>
      </c>
      <c r="Q13" s="36">
        <f>P13*15</f>
        <v>30</v>
      </c>
      <c r="R13" s="36">
        <f>P13*20</f>
        <v>40</v>
      </c>
      <c r="S13" s="28">
        <f>P13*35</f>
        <v>70</v>
      </c>
      <c r="T13" s="7">
        <v>2</v>
      </c>
      <c r="U13" s="36">
        <f>T13*15</f>
        <v>30</v>
      </c>
      <c r="V13" s="36">
        <f>T13*20</f>
        <v>40</v>
      </c>
      <c r="W13" s="28">
        <f>T13*35</f>
        <v>70</v>
      </c>
      <c r="X13" s="7">
        <v>2</v>
      </c>
      <c r="Y13" s="36">
        <f>X13*15</f>
        <v>30</v>
      </c>
      <c r="Z13" s="36">
        <f>X13*20</f>
        <v>40</v>
      </c>
      <c r="AA13" s="31">
        <f>X13*35</f>
        <v>70</v>
      </c>
      <c r="AB13" s="48" t="s">
        <v>7</v>
      </c>
      <c r="AC13" s="23">
        <v>2</v>
      </c>
      <c r="AD13" s="36">
        <f t="shared" si="0"/>
        <v>30</v>
      </c>
      <c r="AE13" s="36">
        <f t="shared" si="1"/>
        <v>40</v>
      </c>
      <c r="AF13" s="28">
        <f t="shared" si="2"/>
        <v>70</v>
      </c>
      <c r="AG13" s="23">
        <v>2</v>
      </c>
      <c r="AH13" s="34">
        <f t="shared" si="3"/>
        <v>30</v>
      </c>
      <c r="AI13" s="34">
        <f t="shared" si="4"/>
        <v>40</v>
      </c>
      <c r="AJ13" s="25">
        <f t="shared" si="5"/>
        <v>70</v>
      </c>
      <c r="AK13" s="23">
        <v>2</v>
      </c>
      <c r="AL13" s="34">
        <f t="shared" si="6"/>
        <v>30</v>
      </c>
      <c r="AM13" s="34">
        <f t="shared" si="7"/>
        <v>40</v>
      </c>
      <c r="AN13" s="49">
        <f t="shared" si="8"/>
        <v>70</v>
      </c>
    </row>
    <row r="14" spans="1:40" ht="18" customHeight="1" x14ac:dyDescent="0.2">
      <c r="A14" s="12" t="s">
        <v>14</v>
      </c>
      <c r="B14" s="2"/>
      <c r="C14" s="7"/>
      <c r="D14" s="36"/>
      <c r="E14" s="36"/>
      <c r="F14" s="28"/>
      <c r="G14" s="7"/>
      <c r="H14" s="36"/>
      <c r="I14" s="36"/>
      <c r="J14" s="18"/>
      <c r="K14" s="7"/>
      <c r="L14" s="36"/>
      <c r="M14" s="36"/>
      <c r="N14" s="31"/>
      <c r="O14" s="2"/>
      <c r="P14" s="7"/>
      <c r="Q14" s="36"/>
      <c r="R14" s="36"/>
      <c r="S14" s="28"/>
      <c r="T14" s="7"/>
      <c r="U14" s="36"/>
      <c r="V14" s="36"/>
      <c r="W14" s="18"/>
      <c r="X14" s="7"/>
      <c r="Y14" s="36"/>
      <c r="Z14" s="36"/>
      <c r="AA14" s="31"/>
      <c r="AB14" s="48" t="s">
        <v>7</v>
      </c>
      <c r="AC14" s="23">
        <v>2</v>
      </c>
      <c r="AD14" s="36">
        <f t="shared" si="0"/>
        <v>30</v>
      </c>
      <c r="AE14" s="36">
        <f t="shared" si="1"/>
        <v>40</v>
      </c>
      <c r="AF14" s="28">
        <f t="shared" si="2"/>
        <v>70</v>
      </c>
      <c r="AG14" s="23">
        <v>2</v>
      </c>
      <c r="AH14" s="36">
        <f t="shared" ref="AH14:AH18" si="9">AG14*15</f>
        <v>30</v>
      </c>
      <c r="AI14" s="36">
        <f t="shared" ref="AI14:AI18" si="10">AG14*20</f>
        <v>40</v>
      </c>
      <c r="AJ14" s="28">
        <f t="shared" ref="AJ14:AJ18" si="11">AG14*35</f>
        <v>70</v>
      </c>
      <c r="AK14" s="23">
        <v>2</v>
      </c>
      <c r="AL14" s="36">
        <f t="shared" ref="AL14:AL17" si="12">AK14*15</f>
        <v>30</v>
      </c>
      <c r="AM14" s="36">
        <f t="shared" ref="AM14:AM17" si="13">AK14*20</f>
        <v>40</v>
      </c>
      <c r="AN14" s="31">
        <f t="shared" ref="AN14:AN17" si="14">AK14*35</f>
        <v>70</v>
      </c>
    </row>
    <row r="15" spans="1:40" ht="18" customHeight="1" x14ac:dyDescent="0.2">
      <c r="A15" s="12" t="s">
        <v>15</v>
      </c>
      <c r="B15" s="2" t="s">
        <v>46</v>
      </c>
      <c r="C15" s="7">
        <v>4</v>
      </c>
      <c r="D15" s="36">
        <f>C15*15</f>
        <v>60</v>
      </c>
      <c r="E15" s="36">
        <f>C15*19</f>
        <v>76</v>
      </c>
      <c r="F15" s="28">
        <f>C15*34</f>
        <v>136</v>
      </c>
      <c r="G15" s="7">
        <v>4</v>
      </c>
      <c r="H15" s="36">
        <f>G15*15</f>
        <v>60</v>
      </c>
      <c r="I15" s="36">
        <f>G15*20</f>
        <v>80</v>
      </c>
      <c r="J15" s="18">
        <f>G15*35</f>
        <v>140</v>
      </c>
      <c r="K15" s="7">
        <v>5</v>
      </c>
      <c r="L15" s="36">
        <f>K15*15</f>
        <v>75</v>
      </c>
      <c r="M15" s="36">
        <f>K15*20</f>
        <v>100</v>
      </c>
      <c r="N15" s="31">
        <f>K15*35</f>
        <v>175</v>
      </c>
      <c r="O15" s="2" t="s">
        <v>47</v>
      </c>
      <c r="P15" s="7">
        <v>5</v>
      </c>
      <c r="Q15" s="36">
        <f>P15*15</f>
        <v>75</v>
      </c>
      <c r="R15" s="36">
        <f>P15*20</f>
        <v>100</v>
      </c>
      <c r="S15" s="28">
        <f>P15*35</f>
        <v>175</v>
      </c>
      <c r="T15" s="7">
        <v>4</v>
      </c>
      <c r="U15" s="36">
        <f>T15*15</f>
        <v>60</v>
      </c>
      <c r="V15" s="36">
        <f>T15*20</f>
        <v>80</v>
      </c>
      <c r="W15" s="28">
        <f>T15*35</f>
        <v>140</v>
      </c>
      <c r="X15" s="7">
        <v>4</v>
      </c>
      <c r="Y15" s="36">
        <f>X15*15</f>
        <v>60</v>
      </c>
      <c r="Z15" s="36">
        <f>X15*20</f>
        <v>80</v>
      </c>
      <c r="AA15" s="31">
        <f>X15*35</f>
        <v>140</v>
      </c>
      <c r="AB15" s="48" t="s">
        <v>1</v>
      </c>
      <c r="AC15" s="23">
        <v>4</v>
      </c>
      <c r="AD15" s="36">
        <f t="shared" si="0"/>
        <v>60</v>
      </c>
      <c r="AE15" s="36">
        <f t="shared" si="1"/>
        <v>80</v>
      </c>
      <c r="AF15" s="28">
        <f t="shared" si="2"/>
        <v>140</v>
      </c>
      <c r="AG15" s="23">
        <v>5</v>
      </c>
      <c r="AH15" s="36">
        <f t="shared" si="9"/>
        <v>75</v>
      </c>
      <c r="AI15" s="36">
        <f t="shared" si="10"/>
        <v>100</v>
      </c>
      <c r="AJ15" s="28">
        <f t="shared" si="11"/>
        <v>175</v>
      </c>
      <c r="AK15" s="23">
        <v>5</v>
      </c>
      <c r="AL15" s="36">
        <f t="shared" si="12"/>
        <v>75</v>
      </c>
      <c r="AM15" s="36">
        <f t="shared" si="13"/>
        <v>100</v>
      </c>
      <c r="AN15" s="31">
        <f t="shared" si="14"/>
        <v>175</v>
      </c>
    </row>
    <row r="16" spans="1:40" ht="18" customHeight="1" x14ac:dyDescent="0.2">
      <c r="A16" s="12" t="s">
        <v>17</v>
      </c>
      <c r="B16" s="2" t="s">
        <v>3</v>
      </c>
      <c r="C16" s="7">
        <v>2</v>
      </c>
      <c r="D16" s="36">
        <f>C16*15</f>
        <v>30</v>
      </c>
      <c r="E16" s="36">
        <f>C16*19</f>
        <v>38</v>
      </c>
      <c r="F16" s="28">
        <f>C16*34</f>
        <v>68</v>
      </c>
      <c r="G16" s="7">
        <v>2</v>
      </c>
      <c r="H16" s="36">
        <f>G16*15</f>
        <v>30</v>
      </c>
      <c r="I16" s="36">
        <f>G16*20</f>
        <v>40</v>
      </c>
      <c r="J16" s="18">
        <f>G16*35</f>
        <v>70</v>
      </c>
      <c r="K16" s="7">
        <v>2</v>
      </c>
      <c r="L16" s="36">
        <f>K16*15</f>
        <v>30</v>
      </c>
      <c r="M16" s="36">
        <f>K16*20</f>
        <v>40</v>
      </c>
      <c r="N16" s="31">
        <f>K16*35</f>
        <v>70</v>
      </c>
      <c r="O16" s="2" t="s">
        <v>16</v>
      </c>
      <c r="P16" s="7">
        <v>3</v>
      </c>
      <c r="Q16" s="36">
        <f>P16*15</f>
        <v>45</v>
      </c>
      <c r="R16" s="36">
        <f>P16*20</f>
        <v>60</v>
      </c>
      <c r="S16" s="28">
        <f>P16*35</f>
        <v>105</v>
      </c>
      <c r="T16" s="7">
        <v>5</v>
      </c>
      <c r="U16" s="36">
        <f>T16*15</f>
        <v>75</v>
      </c>
      <c r="V16" s="36">
        <f>T16*20</f>
        <v>100</v>
      </c>
      <c r="W16" s="28">
        <f>T16*35</f>
        <v>175</v>
      </c>
      <c r="X16" s="7">
        <v>8</v>
      </c>
      <c r="Y16" s="36">
        <f>X16*15</f>
        <v>120</v>
      </c>
      <c r="Z16" s="36">
        <f>X16*20</f>
        <v>160</v>
      </c>
      <c r="AA16" s="31">
        <f>X16*35</f>
        <v>280</v>
      </c>
      <c r="AB16" s="48" t="s">
        <v>48</v>
      </c>
      <c r="AC16" s="23">
        <v>7</v>
      </c>
      <c r="AD16" s="36">
        <f t="shared" si="0"/>
        <v>105</v>
      </c>
      <c r="AE16" s="36">
        <f t="shared" si="1"/>
        <v>140</v>
      </c>
      <c r="AF16" s="28">
        <f t="shared" si="2"/>
        <v>245</v>
      </c>
      <c r="AG16" s="23">
        <v>8</v>
      </c>
      <c r="AH16" s="36">
        <f t="shared" si="9"/>
        <v>120</v>
      </c>
      <c r="AI16" s="36">
        <f t="shared" si="10"/>
        <v>160</v>
      </c>
      <c r="AJ16" s="28">
        <f t="shared" si="11"/>
        <v>280</v>
      </c>
      <c r="AK16" s="23">
        <v>8</v>
      </c>
      <c r="AL16" s="36">
        <f t="shared" si="12"/>
        <v>120</v>
      </c>
      <c r="AM16" s="36">
        <f t="shared" si="13"/>
        <v>160</v>
      </c>
      <c r="AN16" s="31">
        <f t="shared" si="14"/>
        <v>280</v>
      </c>
    </row>
    <row r="17" spans="1:40" ht="18" customHeight="1" x14ac:dyDescent="0.2">
      <c r="A17" s="12" t="s">
        <v>18</v>
      </c>
      <c r="B17" s="2"/>
      <c r="C17" s="7"/>
      <c r="D17" s="36"/>
      <c r="E17" s="36"/>
      <c r="F17" s="28"/>
      <c r="G17" s="7"/>
      <c r="H17" s="36"/>
      <c r="I17" s="36"/>
      <c r="J17" s="18"/>
      <c r="K17" s="7"/>
      <c r="L17" s="36"/>
      <c r="M17" s="36"/>
      <c r="N17" s="31"/>
      <c r="O17" s="2" t="s">
        <v>5</v>
      </c>
      <c r="P17" s="7">
        <v>1</v>
      </c>
      <c r="Q17" s="36">
        <f>P17*15</f>
        <v>15</v>
      </c>
      <c r="R17" s="36">
        <f>P17*20</f>
        <v>20</v>
      </c>
      <c r="S17" s="28">
        <f>P17*35</f>
        <v>35</v>
      </c>
      <c r="T17" s="7">
        <v>1</v>
      </c>
      <c r="U17" s="36">
        <f>T17*15</f>
        <v>15</v>
      </c>
      <c r="V17" s="36">
        <f>T17*20</f>
        <v>20</v>
      </c>
      <c r="W17" s="28">
        <f>T17*35</f>
        <v>35</v>
      </c>
      <c r="X17" s="7">
        <v>1</v>
      </c>
      <c r="Y17" s="36">
        <f>X17*15</f>
        <v>15</v>
      </c>
      <c r="Z17" s="36">
        <f>X17*20</f>
        <v>20</v>
      </c>
      <c r="AA17" s="31">
        <f>X17*35</f>
        <v>35</v>
      </c>
      <c r="AB17" s="48" t="s">
        <v>5</v>
      </c>
      <c r="AC17" s="23">
        <v>1</v>
      </c>
      <c r="AD17" s="36">
        <f t="shared" si="0"/>
        <v>15</v>
      </c>
      <c r="AE17" s="36">
        <f t="shared" si="1"/>
        <v>20</v>
      </c>
      <c r="AF17" s="28">
        <f t="shared" si="2"/>
        <v>35</v>
      </c>
      <c r="AG17" s="23">
        <v>1</v>
      </c>
      <c r="AH17" s="36">
        <f t="shared" si="9"/>
        <v>15</v>
      </c>
      <c r="AI17" s="36">
        <f t="shared" si="10"/>
        <v>20</v>
      </c>
      <c r="AJ17" s="28">
        <f t="shared" si="11"/>
        <v>35</v>
      </c>
      <c r="AK17" s="23">
        <v>1</v>
      </c>
      <c r="AL17" s="36">
        <f t="shared" si="12"/>
        <v>15</v>
      </c>
      <c r="AM17" s="36">
        <f t="shared" si="13"/>
        <v>20</v>
      </c>
      <c r="AN17" s="31">
        <f t="shared" si="14"/>
        <v>35</v>
      </c>
    </row>
    <row r="18" spans="1:40" ht="18" customHeight="1" thickBot="1" x14ac:dyDescent="0.25">
      <c r="A18" s="13" t="s">
        <v>21</v>
      </c>
      <c r="B18" s="3" t="s">
        <v>19</v>
      </c>
      <c r="C18" s="8">
        <v>2</v>
      </c>
      <c r="D18" s="37">
        <f>C18*15</f>
        <v>30</v>
      </c>
      <c r="E18" s="37">
        <f>C18*19</f>
        <v>38</v>
      </c>
      <c r="F18" s="29">
        <f>C18*34</f>
        <v>68</v>
      </c>
      <c r="G18" s="8">
        <v>3</v>
      </c>
      <c r="H18" s="37">
        <f>G18*15</f>
        <v>45</v>
      </c>
      <c r="I18" s="37">
        <f>G18*20</f>
        <v>60</v>
      </c>
      <c r="J18" s="19">
        <f>G18*35</f>
        <v>105</v>
      </c>
      <c r="K18" s="8">
        <v>3</v>
      </c>
      <c r="L18" s="37">
        <f>K18*15</f>
        <v>45</v>
      </c>
      <c r="M18" s="37">
        <f>K18*20</f>
        <v>60</v>
      </c>
      <c r="N18" s="32">
        <f>K18*35</f>
        <v>105</v>
      </c>
      <c r="O18" s="3" t="s">
        <v>2</v>
      </c>
      <c r="P18" s="8">
        <v>3</v>
      </c>
      <c r="Q18" s="37">
        <f>P18*15</f>
        <v>45</v>
      </c>
      <c r="R18" s="37">
        <f>P18*20</f>
        <v>60</v>
      </c>
      <c r="S18" s="29">
        <f>P18*35</f>
        <v>105</v>
      </c>
      <c r="T18" s="8">
        <v>3</v>
      </c>
      <c r="U18" s="36">
        <f>T18*15</f>
        <v>45</v>
      </c>
      <c r="V18" s="36">
        <f>T18*20</f>
        <v>60</v>
      </c>
      <c r="W18" s="28">
        <f>T18*35</f>
        <v>105</v>
      </c>
      <c r="X18" s="8">
        <v>3</v>
      </c>
      <c r="Y18" s="36">
        <f>X18*15</f>
        <v>45</v>
      </c>
      <c r="Z18" s="36">
        <f>X18*20</f>
        <v>60</v>
      </c>
      <c r="AA18" s="31">
        <f>X18*35</f>
        <v>105</v>
      </c>
      <c r="AB18" s="50" t="s">
        <v>2</v>
      </c>
      <c r="AC18" s="24">
        <v>3</v>
      </c>
      <c r="AD18" s="36">
        <f t="shared" si="0"/>
        <v>45</v>
      </c>
      <c r="AE18" s="36">
        <f t="shared" si="1"/>
        <v>60</v>
      </c>
      <c r="AF18" s="28">
        <f t="shared" si="2"/>
        <v>105</v>
      </c>
      <c r="AG18" s="24">
        <v>3</v>
      </c>
      <c r="AH18" s="36">
        <f t="shared" si="9"/>
        <v>45</v>
      </c>
      <c r="AI18" s="36">
        <f t="shared" si="10"/>
        <v>60</v>
      </c>
      <c r="AJ18" s="28">
        <f t="shared" si="11"/>
        <v>105</v>
      </c>
      <c r="AK18" s="24">
        <v>3</v>
      </c>
      <c r="AL18" s="36">
        <f>AK18*15</f>
        <v>45</v>
      </c>
      <c r="AM18" s="36">
        <f>AK18*20</f>
        <v>60</v>
      </c>
      <c r="AN18" s="31">
        <f>AK18*35</f>
        <v>105</v>
      </c>
    </row>
    <row r="19" spans="1:40" ht="18" customHeight="1" thickBot="1" x14ac:dyDescent="0.25">
      <c r="A19" s="14" t="s">
        <v>23</v>
      </c>
      <c r="B19" s="4"/>
      <c r="C19" s="9">
        <f t="shared" ref="C19:N19" si="15">SUM(C6:C18)</f>
        <v>22</v>
      </c>
      <c r="D19" s="9">
        <f t="shared" si="15"/>
        <v>330</v>
      </c>
      <c r="E19" s="9">
        <f t="shared" si="15"/>
        <v>418</v>
      </c>
      <c r="F19" s="9">
        <f t="shared" si="15"/>
        <v>748</v>
      </c>
      <c r="G19" s="9">
        <f t="shared" si="15"/>
        <v>23</v>
      </c>
      <c r="H19" s="9">
        <f t="shared" si="15"/>
        <v>345</v>
      </c>
      <c r="I19" s="9">
        <f t="shared" si="15"/>
        <v>460</v>
      </c>
      <c r="J19" s="9">
        <f t="shared" si="15"/>
        <v>805</v>
      </c>
      <c r="K19" s="9">
        <f t="shared" si="15"/>
        <v>24</v>
      </c>
      <c r="L19" s="9">
        <f t="shared" si="15"/>
        <v>360</v>
      </c>
      <c r="M19" s="9">
        <f t="shared" si="15"/>
        <v>480</v>
      </c>
      <c r="N19" s="55">
        <f t="shared" si="15"/>
        <v>840</v>
      </c>
      <c r="O19" s="4"/>
      <c r="P19" s="21">
        <f t="shared" ref="P19:AA19" si="16">SUM(P6:P18)</f>
        <v>26</v>
      </c>
      <c r="Q19" s="9">
        <f t="shared" si="16"/>
        <v>390</v>
      </c>
      <c r="R19" s="9">
        <f t="shared" si="16"/>
        <v>520</v>
      </c>
      <c r="S19" s="9">
        <f t="shared" si="16"/>
        <v>910</v>
      </c>
      <c r="T19" s="21">
        <f t="shared" si="16"/>
        <v>28</v>
      </c>
      <c r="U19" s="9">
        <f t="shared" si="16"/>
        <v>420</v>
      </c>
      <c r="V19" s="9">
        <f t="shared" si="16"/>
        <v>560</v>
      </c>
      <c r="W19" s="9">
        <f t="shared" si="16"/>
        <v>980</v>
      </c>
      <c r="X19" s="9">
        <f t="shared" si="16"/>
        <v>30</v>
      </c>
      <c r="Y19" s="9">
        <f t="shared" si="16"/>
        <v>450</v>
      </c>
      <c r="Z19" s="9">
        <f t="shared" si="16"/>
        <v>600</v>
      </c>
      <c r="AA19" s="55">
        <f t="shared" si="16"/>
        <v>1050</v>
      </c>
      <c r="AB19" s="4"/>
      <c r="AC19" s="9">
        <f t="shared" ref="AC19:AN19" si="17">SUM(AC6:AC18)</f>
        <v>32</v>
      </c>
      <c r="AD19" s="9">
        <f t="shared" si="17"/>
        <v>480</v>
      </c>
      <c r="AE19" s="9">
        <f t="shared" si="17"/>
        <v>640</v>
      </c>
      <c r="AF19" s="9">
        <f t="shared" si="17"/>
        <v>1120</v>
      </c>
      <c r="AG19" s="9">
        <f t="shared" si="17"/>
        <v>34</v>
      </c>
      <c r="AH19" s="9">
        <f t="shared" si="17"/>
        <v>510</v>
      </c>
      <c r="AI19" s="9">
        <f t="shared" si="17"/>
        <v>680</v>
      </c>
      <c r="AJ19" s="9">
        <f t="shared" si="17"/>
        <v>1190</v>
      </c>
      <c r="AK19" s="26">
        <f t="shared" si="17"/>
        <v>34</v>
      </c>
      <c r="AL19" s="9">
        <f t="shared" si="17"/>
        <v>510</v>
      </c>
      <c r="AM19" s="9">
        <f t="shared" si="17"/>
        <v>680</v>
      </c>
      <c r="AN19" s="55">
        <f t="shared" si="17"/>
        <v>1190</v>
      </c>
    </row>
    <row r="20" spans="1:40" ht="18" customHeight="1" thickBot="1" x14ac:dyDescent="0.25">
      <c r="A20" s="15" t="s">
        <v>22</v>
      </c>
      <c r="B20" s="5"/>
      <c r="C20" s="10">
        <v>22</v>
      </c>
      <c r="D20" s="38"/>
      <c r="E20" s="38"/>
      <c r="F20" s="16"/>
      <c r="G20" s="10">
        <v>23</v>
      </c>
      <c r="H20" s="38"/>
      <c r="I20" s="38"/>
      <c r="J20" s="20"/>
      <c r="K20" s="10">
        <v>24</v>
      </c>
      <c r="L20" s="38"/>
      <c r="M20" s="38"/>
      <c r="N20" s="33"/>
      <c r="O20" s="5"/>
      <c r="P20" s="10">
        <v>26</v>
      </c>
      <c r="Q20" s="38"/>
      <c r="R20" s="38"/>
      <c r="S20" s="16"/>
      <c r="T20" s="10">
        <v>28</v>
      </c>
      <c r="U20" s="38"/>
      <c r="V20" s="38"/>
      <c r="W20" s="20"/>
      <c r="X20" s="10">
        <v>30</v>
      </c>
      <c r="Y20" s="38"/>
      <c r="Z20" s="38"/>
      <c r="AA20" s="33"/>
      <c r="AB20" s="5"/>
      <c r="AC20" s="10">
        <v>32</v>
      </c>
      <c r="AD20" s="38"/>
      <c r="AE20" s="38"/>
      <c r="AF20" s="16"/>
      <c r="AG20" s="10">
        <v>34</v>
      </c>
      <c r="AH20" s="38"/>
      <c r="AI20" s="38"/>
      <c r="AJ20" s="20"/>
      <c r="AK20" s="51">
        <v>34</v>
      </c>
      <c r="AL20" s="38"/>
      <c r="AM20" s="38"/>
      <c r="AN20" s="33"/>
    </row>
    <row r="21" spans="1:40" s="52" customFormat="1" ht="82.5" customHeight="1" x14ac:dyDescent="0.25">
      <c r="A21" s="56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</row>
    <row r="22" spans="1:40" s="52" customFormat="1" ht="16.5" customHeight="1" x14ac:dyDescent="0.25">
      <c r="P22" s="57"/>
      <c r="Q22" s="57"/>
      <c r="R22" s="57"/>
      <c r="S22" s="57"/>
      <c r="T22" s="57"/>
      <c r="U22" s="57"/>
      <c r="V22" s="57"/>
      <c r="W22" s="57"/>
      <c r="X22" s="57"/>
      <c r="Y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</row>
    <row r="23" spans="1:40" s="52" customFormat="1" ht="16.5" customHeight="1" x14ac:dyDescent="0.25">
      <c r="N23" s="53"/>
      <c r="P23" s="57"/>
      <c r="Q23" s="57"/>
      <c r="R23" s="57"/>
      <c r="S23" s="57"/>
      <c r="T23" s="57"/>
      <c r="U23" s="57"/>
      <c r="V23" s="57"/>
      <c r="W23" s="57"/>
      <c r="X23" s="57"/>
      <c r="Y23" s="57"/>
      <c r="AA23" s="53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N23" s="53"/>
    </row>
    <row r="24" spans="1:40" ht="16.5" customHeight="1" x14ac:dyDescent="0.2">
      <c r="P24" s="57"/>
      <c r="Q24" s="57"/>
      <c r="R24" s="57"/>
      <c r="S24" s="57"/>
      <c r="T24" s="57"/>
      <c r="U24" s="57"/>
      <c r="V24" s="57"/>
      <c r="W24" s="57"/>
      <c r="X24" s="57"/>
      <c r="Y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</row>
    <row r="25" spans="1:40" ht="16.5" customHeight="1" x14ac:dyDescent="0.2">
      <c r="P25" s="57"/>
      <c r="Q25" s="57"/>
      <c r="R25" s="57"/>
      <c r="S25" s="57"/>
      <c r="T25" s="57"/>
      <c r="U25" s="57"/>
      <c r="V25" s="57"/>
      <c r="W25" s="57"/>
      <c r="X25" s="57"/>
      <c r="Y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</row>
  </sheetData>
  <mergeCells count="25">
    <mergeCell ref="B21:N21"/>
    <mergeCell ref="O21:AA21"/>
    <mergeCell ref="AB21:AN21"/>
    <mergeCell ref="T4:W4"/>
    <mergeCell ref="X4:AA4"/>
    <mergeCell ref="AB4:AB5"/>
    <mergeCell ref="AC4:AF4"/>
    <mergeCell ref="AG4:AJ4"/>
    <mergeCell ref="AK4:AN4"/>
    <mergeCell ref="A1:N1"/>
    <mergeCell ref="O1:AA1"/>
    <mergeCell ref="AB1:AN1"/>
    <mergeCell ref="A2:N2"/>
    <mergeCell ref="O2:AA2"/>
    <mergeCell ref="AB2:AN2"/>
    <mergeCell ref="A3:N3"/>
    <mergeCell ref="O3:AA3"/>
    <mergeCell ref="AB3:AN3"/>
    <mergeCell ref="A4:A5"/>
    <mergeCell ref="B4:B5"/>
    <mergeCell ref="C4:F4"/>
    <mergeCell ref="G4:J4"/>
    <mergeCell ref="K4:N4"/>
    <mergeCell ref="O4:O5"/>
    <mergeCell ref="P4:S4"/>
  </mergeCells>
  <pageMargins left="0.59055118110236227" right="0.59055118110236227" top="0.98425196850393704" bottom="0.39370078740157483" header="0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58 progr</vt:lpstr>
      <vt:lpstr>'58 progr'!Drukāt_virsrakstus</vt:lpstr>
    </vt:vector>
  </TitlesOfParts>
  <Company>qwerty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Ilze</cp:lastModifiedBy>
  <cp:lastPrinted>2026-09-30T10:20:14Z</cp:lastPrinted>
  <dcterms:created xsi:type="dcterms:W3CDTF">2020-04-22T21:35:25Z</dcterms:created>
  <dcterms:modified xsi:type="dcterms:W3CDTF">2026-09-30T11:24:20Z</dcterms:modified>
</cp:coreProperties>
</file>